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8\ข้อมูล OIT เผยแพร่\O12 แผนการใช้จ่ายงบประมาณระจำปีและการรายงานผล\"/>
    </mc:Choice>
  </mc:AlternateContent>
  <bookViews>
    <workbookView xWindow="0" yWindow="0" windowWidth="24000" windowHeight="9780"/>
  </bookViews>
  <sheets>
    <sheet name="ผลการใช้จ่ายงบประมาณไตรมาส1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9" i="2"/>
  <c r="F15" i="2"/>
  <c r="E22" i="2" l="1"/>
  <c r="E19" i="2"/>
  <c r="E17" i="2"/>
  <c r="E15" i="2"/>
  <c r="E14" i="2"/>
  <c r="E11" i="2"/>
  <c r="E10" i="2"/>
  <c r="E8" i="2"/>
  <c r="E7" i="2"/>
  <c r="D20" i="2"/>
  <c r="D18" i="2"/>
  <c r="D16" i="2"/>
  <c r="C12" i="2"/>
  <c r="D12" i="2"/>
  <c r="D9" i="2"/>
  <c r="D5" i="2"/>
  <c r="F11" i="2"/>
  <c r="E12" i="2" l="1"/>
  <c r="F22" i="2" l="1"/>
  <c r="C20" i="2"/>
  <c r="E20" i="2" s="1"/>
  <c r="F19" i="2"/>
  <c r="C18" i="2"/>
  <c r="E18" i="2" s="1"/>
  <c r="F17" i="2"/>
  <c r="C16" i="2"/>
  <c r="E16" i="2" s="1"/>
  <c r="F14" i="2"/>
  <c r="C9" i="2"/>
  <c r="E9" i="2" s="1"/>
  <c r="F10" i="2"/>
  <c r="F8" i="2"/>
  <c r="F7" i="2"/>
  <c r="C5" i="2"/>
  <c r="E5" i="2" l="1"/>
  <c r="F5" i="2"/>
  <c r="F16" i="2"/>
  <c r="C23" i="2"/>
  <c r="F12" i="2"/>
  <c r="F18" i="2" l="1"/>
  <c r="D23" i="2"/>
  <c r="F20" i="2"/>
  <c r="E23" i="2" l="1"/>
</calcChain>
</file>

<file path=xl/sharedStrings.xml><?xml version="1.0" encoding="utf-8"?>
<sst xmlns="http://schemas.openxmlformats.org/spreadsheetml/2006/main" count="61" uniqueCount="54">
  <si>
    <t>ที่</t>
  </si>
  <si>
    <t>ชื่อโครงการ/กิจกรรม</t>
  </si>
  <si>
    <t>โครงการบังคับใช้กฎหมาย อำนวยความยุติธรรมและบริการประชาชน</t>
  </si>
  <si>
    <t xml:space="preserve">  กิจกรรมการบังคับใช้กฎหมายและบริการประชาชน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</si>
  <si>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</si>
  <si>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</si>
  <si>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</si>
  <si>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</si>
  <si>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</si>
  <si>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</si>
  <si>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</si>
  <si>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</si>
  <si>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การรักษาความสงบเรียบร้อยและความมั่นคงภายในประเทศ</t>
  </si>
  <si>
    <t xml:space="preserve">   - การป้องกัน ปราบปราม สืบสวนผู้ผลิตและผู้ค้ายาเสพติด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</si>
  <si>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</si>
  <si>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</si>
  <si>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 xml:space="preserve">   - การเพิ่มประสิทธิภาพระบบงานสายตรวจ</t>
  </si>
  <si>
    <t>ผกก.สภ.เสวียด</t>
  </si>
  <si>
    <t>งบประมาณ</t>
  </si>
  <si>
    <t>ผลการเบิกจ่าย</t>
  </si>
  <si>
    <t>คงเหลือ</t>
  </si>
  <si>
    <t>คิดเป็นร้อยละ</t>
  </si>
  <si>
    <t>เป็นไปตามเป้าหมาย/ต่ำกว่าเป้าหมาย</t>
  </si>
  <si>
    <t>(บาท)</t>
  </si>
  <si>
    <t>%</t>
  </si>
  <si>
    <t>ต่ำกว่าเป้าหมาย</t>
  </si>
  <si>
    <t>รวมทั้งสิ้น</t>
  </si>
  <si>
    <t>ตามเป้าหมาย</t>
  </si>
  <si>
    <t>ปัญหา/อุปสรรค</t>
  </si>
  <si>
    <t>แนวทางแก้ไขปรับปรุง</t>
  </si>
  <si>
    <t xml:space="preserve">เรียน  ผกก.สภ.เสวียด </t>
  </si>
  <si>
    <t xml:space="preserve">       จึงเรียนมาเพื่อโปรดทราบ</t>
  </si>
  <si>
    <t xml:space="preserve">                        พ.ต.ท.</t>
  </si>
  <si>
    <t xml:space="preserve">-  ทราบ </t>
  </si>
  <si>
    <t xml:space="preserve">       พ.ต.อ.</t>
  </si>
  <si>
    <t>(สุรินทร์  ใจแน่)</t>
  </si>
  <si>
    <t xml:space="preserve">           (รณรงค์  พูลสวัสดิ์)</t>
  </si>
  <si>
    <t xml:space="preserve">          สว.อก.สภ.เสวียด</t>
  </si>
  <si>
    <t>- ดำเนินการควบคุมกำกับดูให้มีผลการเบิกจ่ายเป็นไปตามเป้าหมาย</t>
  </si>
  <si>
    <t xml:space="preserve">   และถูกต้องตามระเบียบฯ</t>
  </si>
  <si>
    <t xml:space="preserve">รายงานผลการใช้จ่ายงบประมาณ ประจำปีงบประมาณ พ.ศ.2568    </t>
  </si>
  <si>
    <t>( ไตรมาส 1-2 )   ณ  วันที่ 31  มีนาคม พ.ศ.2568</t>
  </si>
  <si>
    <t xml:space="preserve">                       มี.ค.68</t>
  </si>
  <si>
    <t xml:space="preserve">   - ค่าใช้จ่ายโครงการสร้างเครือข่ายการมีส่วนร่วมของประชาชนในการป้องกันอาชญากรรมระดับตำบล</t>
  </si>
  <si>
    <t>1. เจ้าหน้าที่ผู้ปฏิบัติงานโครงการขาดความเข้าใจในการทำเอกสารประกอบการเบิกจ่ายเงินตามโครงการต่างๆ</t>
  </si>
  <si>
    <t>1. ประสานแนวทางการวิธีการเบิกจ่ายเงินและเอกสารที่เกี่ยวข้องอย่างใกล้ชิดกับ ภ.จว.สุราษฎร์ธานี</t>
  </si>
  <si>
    <t>2. ควรมีแนวทางให้หน่วยสามารถอนุมัติเบิกจ่ายได้เองภายในของเขตอำนาจ</t>
  </si>
  <si>
    <t xml:space="preserve">       - รายงานผลการใช้จ่ายเงินงบประมาณรายจ่ายประจำปี พ.ศ.2568 ไตรมาส 1-2 พร้อมรายงานปัญหาอุปสรรคและแนวทางแก้ไขปรับปรุง </t>
  </si>
  <si>
    <t>การมีส่วนร่วมของประชาชนในการป้องกันอาชญากรรม</t>
  </si>
  <si>
    <t xml:space="preserve">    - 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</si>
  <si>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>3. ขั้นตอนการเบิกจ่ายเงินล่าช้า เนื่องจากต้องนำส่งและเสนองานผ่านแผนกงานต่างๆ ระดับ ภ.จว. หลายวัน</t>
  </si>
  <si>
    <t>2. ในปีงบประมาณ 2568 เจ้าหน้าที่ ตร.มีภารกิจหลากหลายและจำนวนกำลังพลจำกัด ส่งผลต่อการจัดการเบิกจ่ายล่าช้า</t>
  </si>
  <si>
    <t>2. พิจารณากำลังพลที่มีความสามารถทางเอกสารเข้าสนับสนุนในการจัดทำเอกสารเบิกจ่ายเงินงบประมาณ</t>
  </si>
  <si>
    <t xml:space="preserve">                                            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</si>
</sst>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&quot; &quot;mmm&quot; &quot;yy;@"/>
  </numFmts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1" fillId="4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quotePrefix="1" applyFont="1"/>
    <xf numFmtId="0" fontId="1" fillId="0" borderId="0" xfId="0" applyFont="1"/>
    <xf numFmtId="164" fontId="2" fillId="0" borderId="0" xfId="0" applyNumberFormat="1" applyFont="1" applyAlignment="1"/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4" fontId="1" fillId="0" borderId="16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0"/>
  <sheetViews>
    <sheetView tabSelected="1" workbookViewId="0">
      <selection activeCell="D44" sqref="D44"/>
    </sheetView>
  </sheetViews>
  <sheetFormatPr defaultRowHeight="15"/>
  <cols>
    <col min="1" max="1" width="5.42578125" customWidth="1"/>
    <col min="2" max="2" width="57.42578125" customWidth="1"/>
    <col min="3" max="6" width="15.5703125" customWidth="1"/>
    <col min="7" max="7" width="20" customWidth="1"/>
  </cols>
  <sheetData>
    <row r="1" spans="1:11" ht="23.25">
      <c r="A1" s="50" t="s">
        <v>40</v>
      </c>
      <c r="B1" s="50"/>
      <c r="C1" s="50"/>
      <c r="D1" s="50"/>
      <c r="E1" s="50"/>
      <c r="F1" s="50"/>
      <c r="G1" s="50"/>
      <c r="H1" s="1"/>
      <c r="I1" s="1"/>
      <c r="J1" s="1"/>
      <c r="K1" s="1"/>
    </row>
    <row r="2" spans="1:11" ht="23.25">
      <c r="A2" s="51" t="s">
        <v>41</v>
      </c>
      <c r="B2" s="51"/>
      <c r="C2" s="51"/>
      <c r="D2" s="51"/>
      <c r="E2" s="51"/>
      <c r="F2" s="51"/>
      <c r="G2" s="51"/>
      <c r="H2" s="1"/>
      <c r="I2" s="1"/>
      <c r="J2" s="1"/>
      <c r="K2" s="1"/>
    </row>
    <row r="3" spans="1:11" ht="21">
      <c r="A3" s="52" t="s">
        <v>0</v>
      </c>
      <c r="B3" s="52" t="s">
        <v>1</v>
      </c>
      <c r="C3" s="17" t="s">
        <v>18</v>
      </c>
      <c r="D3" s="17" t="s">
        <v>19</v>
      </c>
      <c r="E3" s="17" t="s">
        <v>20</v>
      </c>
      <c r="F3" s="17" t="s">
        <v>21</v>
      </c>
      <c r="G3" s="53" t="s">
        <v>22</v>
      </c>
      <c r="H3" s="1"/>
      <c r="I3" s="1"/>
      <c r="J3" s="1"/>
      <c r="K3" s="1"/>
    </row>
    <row r="4" spans="1:11" ht="21">
      <c r="A4" s="52"/>
      <c r="B4" s="52"/>
      <c r="C4" s="18" t="s">
        <v>23</v>
      </c>
      <c r="D4" s="18" t="s">
        <v>23</v>
      </c>
      <c r="E4" s="18" t="s">
        <v>23</v>
      </c>
      <c r="F4" s="18" t="s">
        <v>24</v>
      </c>
      <c r="G4" s="54"/>
      <c r="H4" s="1"/>
      <c r="I4" s="1"/>
      <c r="J4" s="1"/>
      <c r="K4" s="1"/>
    </row>
    <row r="5" spans="1:11" ht="21">
      <c r="A5" s="19">
        <v>1</v>
      </c>
      <c r="B5" s="20" t="s">
        <v>2</v>
      </c>
      <c r="C5" s="21">
        <f>C7+C8+C10</f>
        <v>997500</v>
      </c>
      <c r="D5" s="21">
        <f>D7+D8</f>
        <v>965866.39</v>
      </c>
      <c r="E5" s="21">
        <f>C5-D5</f>
        <v>31633.609999999986</v>
      </c>
      <c r="F5" s="21">
        <f>(D5/C5)*100</f>
        <v>96.828710776942359</v>
      </c>
      <c r="G5" s="20" t="s">
        <v>27</v>
      </c>
      <c r="H5" s="1"/>
      <c r="I5" s="1"/>
      <c r="J5" s="1"/>
      <c r="K5" s="1"/>
    </row>
    <row r="6" spans="1:11" ht="21">
      <c r="A6" s="2"/>
      <c r="B6" s="3" t="s">
        <v>3</v>
      </c>
      <c r="C6" s="4"/>
      <c r="D6" s="4"/>
      <c r="E6" s="22"/>
      <c r="F6" s="4"/>
      <c r="G6" s="3"/>
      <c r="H6" s="1"/>
      <c r="I6" s="1"/>
      <c r="J6" s="1"/>
      <c r="K6" s="1"/>
    </row>
    <row r="7" spans="1:11" ht="21">
      <c r="A7" s="5"/>
      <c r="B7" s="6" t="s">
        <v>4</v>
      </c>
      <c r="C7" s="4">
        <v>948400</v>
      </c>
      <c r="D7" s="4">
        <v>931766.39</v>
      </c>
      <c r="E7" s="41">
        <f t="shared" ref="E7:E11" si="0">C7-D7</f>
        <v>16633.609999999986</v>
      </c>
      <c r="F7" s="4">
        <f>(D7/C7)*100</f>
        <v>98.246139814424296</v>
      </c>
      <c r="G7" s="3"/>
      <c r="H7" s="1"/>
      <c r="I7" s="1"/>
      <c r="J7" s="1"/>
      <c r="K7" s="1"/>
    </row>
    <row r="8" spans="1:11" ht="21">
      <c r="A8" s="5"/>
      <c r="B8" s="6" t="s">
        <v>5</v>
      </c>
      <c r="C8" s="4">
        <v>34100</v>
      </c>
      <c r="D8" s="4">
        <v>34100</v>
      </c>
      <c r="E8" s="42">
        <f t="shared" si="0"/>
        <v>0</v>
      </c>
      <c r="F8" s="4">
        <f t="shared" ref="F8:F12" si="1">(D8/C8)*100</f>
        <v>100</v>
      </c>
      <c r="G8" s="3"/>
      <c r="H8" s="1"/>
      <c r="I8" s="1"/>
      <c r="J8" s="1"/>
      <c r="K8" s="1"/>
    </row>
    <row r="9" spans="1:11" ht="21">
      <c r="A9" s="19">
        <v>2</v>
      </c>
      <c r="B9" s="20" t="s">
        <v>48</v>
      </c>
      <c r="C9" s="21">
        <f>C11</f>
        <v>51700</v>
      </c>
      <c r="D9" s="21">
        <f>D10+D11</f>
        <v>28700</v>
      </c>
      <c r="E9" s="21">
        <f>C9-D9</f>
        <v>23000</v>
      </c>
      <c r="F9" s="21">
        <f>(D9/C9)*100</f>
        <v>55.512572533849124</v>
      </c>
      <c r="G9" s="20" t="s">
        <v>25</v>
      </c>
      <c r="H9" s="1"/>
      <c r="I9" s="1"/>
      <c r="J9" s="1"/>
      <c r="K9" s="1"/>
    </row>
    <row r="10" spans="1:11" ht="42">
      <c r="A10" s="35"/>
      <c r="B10" s="34" t="s">
        <v>43</v>
      </c>
      <c r="C10" s="36">
        <v>15000</v>
      </c>
      <c r="D10" s="36">
        <v>15000</v>
      </c>
      <c r="E10" s="43">
        <f t="shared" si="0"/>
        <v>0</v>
      </c>
      <c r="F10" s="38">
        <f>(D10/C10)*100</f>
        <v>100</v>
      </c>
      <c r="G10" s="37"/>
      <c r="H10" s="1"/>
      <c r="I10" s="1"/>
      <c r="J10" s="1"/>
      <c r="K10" s="1"/>
    </row>
    <row r="11" spans="1:11" ht="21">
      <c r="A11" s="8"/>
      <c r="B11" s="12" t="s">
        <v>6</v>
      </c>
      <c r="C11" s="9">
        <v>51700</v>
      </c>
      <c r="D11" s="9">
        <v>13700</v>
      </c>
      <c r="E11" s="42">
        <f t="shared" si="0"/>
        <v>38000</v>
      </c>
      <c r="F11" s="39">
        <f>(D11/C11)*100</f>
        <v>26.499032882011601</v>
      </c>
      <c r="G11" s="12"/>
      <c r="H11" s="1"/>
      <c r="I11" s="1"/>
      <c r="J11" s="1"/>
      <c r="K11" s="1"/>
    </row>
    <row r="12" spans="1:11" ht="21">
      <c r="A12" s="19">
        <v>3</v>
      </c>
      <c r="B12" s="20" t="s">
        <v>7</v>
      </c>
      <c r="C12" s="21">
        <f>C14+C15</f>
        <v>58103.58</v>
      </c>
      <c r="D12" s="21">
        <f>D14+D15</f>
        <v>0</v>
      </c>
      <c r="E12" s="21">
        <f>C12-D12</f>
        <v>58103.58</v>
      </c>
      <c r="F12" s="21">
        <f t="shared" si="1"/>
        <v>0</v>
      </c>
      <c r="G12" s="20" t="s">
        <v>25</v>
      </c>
      <c r="H12" s="1"/>
      <c r="I12" s="1"/>
      <c r="J12" s="1"/>
      <c r="K12" s="1"/>
    </row>
    <row r="13" spans="1:11" ht="42">
      <c r="A13" s="2"/>
      <c r="B13" s="10" t="s">
        <v>8</v>
      </c>
      <c r="C13" s="4"/>
      <c r="D13" s="4"/>
      <c r="E13" s="36"/>
      <c r="F13" s="4"/>
      <c r="G13" s="3"/>
      <c r="H13" s="1"/>
      <c r="I13" s="1"/>
      <c r="J13" s="1"/>
      <c r="K13" s="1"/>
    </row>
    <row r="14" spans="1:11" ht="21">
      <c r="A14" s="5"/>
      <c r="B14" s="6" t="s">
        <v>9</v>
      </c>
      <c r="C14" s="4">
        <v>3503.58</v>
      </c>
      <c r="D14" s="4">
        <v>0</v>
      </c>
      <c r="E14" s="41">
        <f t="shared" ref="E14:E19" si="2">C14-D14</f>
        <v>3503.58</v>
      </c>
      <c r="F14" s="4">
        <f t="shared" ref="F14:F20" si="3">(D14/C14)*100</f>
        <v>0</v>
      </c>
      <c r="G14" s="3"/>
      <c r="H14" s="1"/>
      <c r="I14" s="1"/>
      <c r="J14" s="1"/>
      <c r="K14" s="1"/>
    </row>
    <row r="15" spans="1:11" ht="42">
      <c r="A15" s="7"/>
      <c r="B15" s="11" t="s">
        <v>49</v>
      </c>
      <c r="C15" s="9">
        <v>54600</v>
      </c>
      <c r="D15" s="9">
        <v>0</v>
      </c>
      <c r="E15" s="42">
        <f t="shared" si="2"/>
        <v>54600</v>
      </c>
      <c r="F15" s="4">
        <f t="shared" si="3"/>
        <v>0</v>
      </c>
      <c r="G15" s="12"/>
      <c r="H15" s="1"/>
      <c r="I15" s="1"/>
      <c r="J15" s="1"/>
      <c r="K15" s="1"/>
    </row>
    <row r="16" spans="1:11" ht="21">
      <c r="A16" s="19">
        <v>4</v>
      </c>
      <c r="B16" s="20" t="s">
        <v>10</v>
      </c>
      <c r="C16" s="21">
        <f>C17</f>
        <v>71950</v>
      </c>
      <c r="D16" s="21">
        <f>D17</f>
        <v>59936.31</v>
      </c>
      <c r="E16" s="21">
        <f>C16-D16</f>
        <v>12013.690000000002</v>
      </c>
      <c r="F16" s="21">
        <f t="shared" si="3"/>
        <v>83.302724113968026</v>
      </c>
      <c r="G16" s="20" t="s">
        <v>27</v>
      </c>
      <c r="H16" s="1"/>
      <c r="I16" s="1"/>
      <c r="J16" s="1"/>
      <c r="K16" s="1"/>
    </row>
    <row r="17" spans="1:11" ht="21">
      <c r="A17" s="8"/>
      <c r="B17" s="12" t="s">
        <v>11</v>
      </c>
      <c r="C17" s="9">
        <v>71950</v>
      </c>
      <c r="D17" s="9">
        <v>59936.31</v>
      </c>
      <c r="E17" s="40">
        <f t="shared" si="2"/>
        <v>12013.690000000002</v>
      </c>
      <c r="F17" s="4">
        <f t="shared" si="3"/>
        <v>83.302724113968026</v>
      </c>
      <c r="G17" s="12"/>
      <c r="H17" s="1"/>
      <c r="I17" s="1"/>
      <c r="J17" s="1"/>
      <c r="K17" s="1"/>
    </row>
    <row r="18" spans="1:11" ht="21">
      <c r="A18" s="19">
        <v>5</v>
      </c>
      <c r="B18" s="20" t="s">
        <v>12</v>
      </c>
      <c r="C18" s="21">
        <f>C19</f>
        <v>48454</v>
      </c>
      <c r="D18" s="21">
        <f>D19</f>
        <v>0</v>
      </c>
      <c r="E18" s="21">
        <f>C18-D18</f>
        <v>48454</v>
      </c>
      <c r="F18" s="21">
        <f t="shared" si="3"/>
        <v>0</v>
      </c>
      <c r="G18" s="20" t="s">
        <v>25</v>
      </c>
      <c r="H18" s="1"/>
      <c r="I18" s="1"/>
      <c r="J18" s="1"/>
      <c r="K18" s="1"/>
    </row>
    <row r="19" spans="1:11" ht="21">
      <c r="A19" s="8"/>
      <c r="B19" s="12" t="s">
        <v>13</v>
      </c>
      <c r="C19" s="9">
        <v>48454</v>
      </c>
      <c r="D19" s="9">
        <v>0</v>
      </c>
      <c r="E19" s="40">
        <f t="shared" si="2"/>
        <v>48454</v>
      </c>
      <c r="F19" s="4">
        <f t="shared" si="3"/>
        <v>0</v>
      </c>
      <c r="G19" s="12"/>
      <c r="H19" s="1"/>
      <c r="I19" s="1"/>
      <c r="J19" s="1"/>
      <c r="K19" s="1"/>
    </row>
    <row r="20" spans="1:11" ht="21">
      <c r="A20" s="19">
        <v>6</v>
      </c>
      <c r="B20" s="20" t="s">
        <v>14</v>
      </c>
      <c r="C20" s="21">
        <f>C22</f>
        <v>32700</v>
      </c>
      <c r="D20" s="21">
        <f>D22</f>
        <v>32700</v>
      </c>
      <c r="E20" s="21">
        <f>C20-D20</f>
        <v>0</v>
      </c>
      <c r="F20" s="21">
        <f t="shared" si="3"/>
        <v>100</v>
      </c>
      <c r="G20" s="20" t="s">
        <v>27</v>
      </c>
      <c r="H20" s="1"/>
      <c r="I20" s="1"/>
      <c r="J20" s="1"/>
      <c r="K20" s="1"/>
    </row>
    <row r="21" spans="1:11" ht="21">
      <c r="A21" s="2"/>
      <c r="B21" s="3" t="s">
        <v>15</v>
      </c>
      <c r="C21" s="4"/>
      <c r="D21" s="4"/>
      <c r="E21" s="36"/>
      <c r="F21" s="4"/>
      <c r="G21" s="3"/>
    </row>
    <row r="22" spans="1:11" ht="21.75" thickBot="1">
      <c r="A22" s="13"/>
      <c r="B22" s="14" t="s">
        <v>16</v>
      </c>
      <c r="C22" s="15">
        <v>32700</v>
      </c>
      <c r="D22" s="15">
        <v>32700</v>
      </c>
      <c r="E22" s="44">
        <f t="shared" ref="E22" si="4">C22-D22</f>
        <v>0</v>
      </c>
      <c r="F22" s="4">
        <f t="shared" ref="F22" si="5">(D22/C22)*100</f>
        <v>100</v>
      </c>
      <c r="G22" s="14"/>
    </row>
    <row r="23" spans="1:11" ht="21.75" thickBot="1">
      <c r="A23" s="48" t="s">
        <v>26</v>
      </c>
      <c r="B23" s="49"/>
      <c r="C23" s="23">
        <f>C20+C18+C16+C12+C9+C5</f>
        <v>1260407.58</v>
      </c>
      <c r="D23" s="23">
        <f>D20+D16+D18+D12+D9+D5</f>
        <v>1087202.7</v>
      </c>
      <c r="E23" s="23">
        <f>C23-D23</f>
        <v>173204.88000000012</v>
      </c>
      <c r="F23" s="23">
        <f>(D23/C23)*100</f>
        <v>86.258026153730356</v>
      </c>
      <c r="G23" s="24" t="s">
        <v>27</v>
      </c>
    </row>
    <row r="24" spans="1:11" ht="21">
      <c r="A24" s="25" t="s">
        <v>28</v>
      </c>
      <c r="B24" s="26"/>
      <c r="C24" s="26"/>
      <c r="D24" s="26"/>
      <c r="E24" s="26"/>
      <c r="F24" s="26"/>
      <c r="G24" s="26"/>
    </row>
    <row r="25" spans="1:11" ht="21">
      <c r="A25" s="27"/>
      <c r="B25" s="28" t="s">
        <v>44</v>
      </c>
      <c r="C25" s="27"/>
      <c r="D25" s="27"/>
      <c r="E25" s="27"/>
      <c r="F25" s="27"/>
      <c r="G25" s="27"/>
    </row>
    <row r="26" spans="1:11" ht="21">
      <c r="A26" s="27"/>
      <c r="B26" s="27" t="s">
        <v>51</v>
      </c>
      <c r="C26" s="27"/>
      <c r="D26" s="27"/>
      <c r="E26" s="27"/>
      <c r="F26" s="27"/>
      <c r="G26" s="27"/>
    </row>
    <row r="27" spans="1:11" ht="21">
      <c r="A27" s="27"/>
      <c r="B27" s="27" t="s">
        <v>50</v>
      </c>
      <c r="C27" s="27"/>
      <c r="D27" s="27"/>
      <c r="E27" s="27"/>
      <c r="F27" s="27"/>
      <c r="G27" s="27"/>
    </row>
    <row r="28" spans="1:11" ht="21">
      <c r="A28" s="29" t="s">
        <v>29</v>
      </c>
      <c r="B28" s="27"/>
      <c r="C28" s="27"/>
      <c r="D28" s="27"/>
      <c r="E28" s="27"/>
      <c r="F28" s="27"/>
      <c r="G28" s="27"/>
    </row>
    <row r="29" spans="1:11" ht="21">
      <c r="A29" s="29"/>
      <c r="B29" s="28" t="s">
        <v>45</v>
      </c>
      <c r="C29" s="27"/>
      <c r="D29" s="27"/>
      <c r="E29" s="27"/>
      <c r="F29" s="27"/>
      <c r="G29" s="27"/>
    </row>
    <row r="30" spans="1:11" ht="21">
      <c r="A30" s="29"/>
      <c r="B30" s="27" t="s">
        <v>52</v>
      </c>
      <c r="C30" s="27"/>
      <c r="D30" s="27"/>
      <c r="E30" s="27"/>
      <c r="F30" s="27"/>
      <c r="G30" s="27"/>
    </row>
    <row r="31" spans="1:11" ht="21">
      <c r="A31" s="29"/>
      <c r="B31" s="27" t="s">
        <v>46</v>
      </c>
      <c r="C31" s="27"/>
      <c r="D31" s="27"/>
      <c r="E31" s="27"/>
      <c r="F31" s="27"/>
      <c r="G31" s="27"/>
    </row>
    <row r="32" spans="1:11" ht="21">
      <c r="A32" s="29"/>
      <c r="B32" s="27"/>
      <c r="C32" s="27"/>
      <c r="D32" s="27"/>
      <c r="E32" s="27"/>
      <c r="F32" s="27"/>
      <c r="G32" s="27"/>
    </row>
    <row r="33" spans="1:7" ht="21">
      <c r="A33" s="29"/>
      <c r="B33" s="29" t="s">
        <v>30</v>
      </c>
      <c r="C33" s="27"/>
      <c r="D33" s="27"/>
      <c r="E33" s="27"/>
      <c r="F33" s="27"/>
      <c r="G33" s="27"/>
    </row>
    <row r="34" spans="1:7" ht="67.5" customHeight="1">
      <c r="A34" s="29"/>
      <c r="B34" s="30" t="s">
        <v>47</v>
      </c>
      <c r="C34" s="27"/>
      <c r="D34" s="27"/>
      <c r="E34" s="27"/>
      <c r="F34" s="27"/>
      <c r="G34" s="27"/>
    </row>
    <row r="35" spans="1:7" ht="21">
      <c r="A35" s="29"/>
      <c r="B35" s="27" t="s">
        <v>31</v>
      </c>
      <c r="C35" s="27"/>
      <c r="D35" s="27"/>
      <c r="E35" s="27"/>
      <c r="F35" s="27"/>
      <c r="G35" s="27"/>
    </row>
    <row r="36" spans="1:7" ht="25.5" customHeight="1">
      <c r="A36" s="29"/>
      <c r="B36" s="27"/>
      <c r="C36" s="27"/>
      <c r="D36" s="27"/>
      <c r="E36" s="27"/>
      <c r="F36" s="27"/>
      <c r="G36" s="27"/>
    </row>
    <row r="37" spans="1:7" ht="20.25" customHeight="1">
      <c r="A37" s="1"/>
      <c r="B37" s="1" t="s">
        <v>32</v>
      </c>
      <c r="C37" s="1"/>
      <c r="D37" s="1"/>
      <c r="E37" s="1"/>
      <c r="F37" s="1"/>
      <c r="G37" s="1"/>
    </row>
    <row r="38" spans="1:7" ht="21">
      <c r="A38" s="1"/>
      <c r="B38" s="16" t="s">
        <v>36</v>
      </c>
      <c r="C38" s="1"/>
      <c r="D38" s="31" t="s">
        <v>33</v>
      </c>
      <c r="E38" s="1"/>
      <c r="F38" s="1"/>
      <c r="G38" s="1"/>
    </row>
    <row r="39" spans="1:7" ht="21">
      <c r="A39" s="1"/>
      <c r="B39" s="16" t="s">
        <v>37</v>
      </c>
      <c r="C39" s="1"/>
      <c r="D39" s="31" t="s">
        <v>38</v>
      </c>
      <c r="E39" s="1"/>
      <c r="F39" s="1"/>
      <c r="G39" s="1"/>
    </row>
    <row r="40" spans="1:7" ht="21" customHeight="1">
      <c r="A40" s="1"/>
      <c r="B40" s="55" t="s">
        <v>53</v>
      </c>
      <c r="C40" s="33"/>
      <c r="D40" s="32" t="s">
        <v>39</v>
      </c>
      <c r="E40" s="1"/>
      <c r="F40" s="1"/>
      <c r="G40" s="1"/>
    </row>
    <row r="41" spans="1:7" ht="21" customHeight="1">
      <c r="E41" s="45"/>
      <c r="F41" s="45"/>
    </row>
    <row r="42" spans="1:7" ht="21" customHeight="1">
      <c r="E42" s="45" t="s">
        <v>34</v>
      </c>
      <c r="F42" s="45"/>
    </row>
    <row r="43" spans="1:7" ht="21" customHeight="1">
      <c r="E43" s="46" t="s">
        <v>35</v>
      </c>
      <c r="F43" s="46"/>
    </row>
    <row r="44" spans="1:7" ht="21" customHeight="1">
      <c r="E44" s="46" t="s">
        <v>17</v>
      </c>
      <c r="F44" s="46"/>
    </row>
    <row r="45" spans="1:7" ht="21" customHeight="1">
      <c r="E45" s="47" t="s">
        <v>42</v>
      </c>
      <c r="F45" s="47"/>
    </row>
    <row r="46" spans="1:7" ht="21" customHeight="1"/>
    <row r="47" spans="1:7" ht="21" customHeight="1"/>
    <row r="48" spans="1:7" ht="21" customHeight="1"/>
    <row r="49" ht="21" customHeight="1"/>
    <row r="50" ht="21" customHeight="1"/>
  </sheetData>
  <mergeCells count="11">
    <mergeCell ref="A23:B23"/>
    <mergeCell ref="A1:G1"/>
    <mergeCell ref="A2:G2"/>
    <mergeCell ref="A3:A4"/>
    <mergeCell ref="B3:B4"/>
    <mergeCell ref="G3:G4"/>
    <mergeCell ref="E41:F41"/>
    <mergeCell ref="E42:F42"/>
    <mergeCell ref="E43:F43"/>
    <mergeCell ref="E44:F44"/>
    <mergeCell ref="E45:F45"/>
  </mergeCells>
  <pageMargins left="0.25" right="0.25" top="0.75" bottom="0.75" header="0.3" footer="0.3"/>
  <pageSetup paperSize="9" scale="68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ผลการใช้จ่ายงบประมาณไตรมาส1-2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2025-04-02T02:25:07Z</cp:lastPrinted>
  <dcterms:created xsi:type="dcterms:W3CDTF">2024-01-23T06:42:54Z</dcterms:created>
  <dcterms:modified xsi:type="dcterms:W3CDTF">2025-04-02T02:48:17Z</dcterms:modified>
</cp:coreProperties>
</file>